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65" windowHeight="12360" activeTab="0"/>
  </bookViews>
  <sheets>
    <sheet name="баланс эл.мощ.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<sst xmlns="http://schemas.openxmlformats.org/spreadsheetml/2006/main" count="67" uniqueCount="44">
  <si>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</si>
  <si>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</si>
  <si>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</si>
  <si>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</si>
  <si>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</si>
  <si>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</si>
  <si>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</si>
  <si>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</si>
  <si>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>1.1.</t>
  </si>
  <si>
    <t>из смежной сети, всего</t>
  </si>
  <si>
    <t>в том числе из сети</t>
  </si>
  <si>
    <t>1.2.</t>
  </si>
  <si>
    <t>1.3.</t>
  </si>
  <si>
    <t>от других поставщиков (в т.ч. с оптового рынка)</t>
  </si>
  <si>
    <t>1.4.</t>
  </si>
  <si>
    <t>2.</t>
  </si>
  <si>
    <t>3.</t>
  </si>
  <si>
    <t>4.</t>
  </si>
  <si>
    <t>4.1.</t>
  </si>
  <si>
    <t>4.2</t>
  </si>
  <si>
    <t>4.2.1</t>
  </si>
  <si>
    <t>4.2.2</t>
  </si>
  <si>
    <t xml:space="preserve">Поступление мощности в сеть , ВСЕГО </t>
  </si>
  <si>
    <t xml:space="preserve">от электростанций ПЭ </t>
  </si>
  <si>
    <t xml:space="preserve">то же в % </t>
  </si>
  <si>
    <t>Мощность на производственные и хозяйственные нужды</t>
  </si>
  <si>
    <t>Полезный отпуск мощности потребителям</t>
  </si>
  <si>
    <t>МСК</t>
  </si>
  <si>
    <t>СН2</t>
  </si>
  <si>
    <t>из них:</t>
  </si>
  <si>
    <t>потребителям, присоединенным к центру питания на генераторном напряжении</t>
  </si>
  <si>
    <t>Электрическая мощность по диапазонам напряжения ОАО "Абаканвагонмаш"</t>
  </si>
  <si>
    <t>МВт</t>
  </si>
  <si>
    <t>МВТ</t>
  </si>
  <si>
    <t>от других организаций</t>
  </si>
  <si>
    <t xml:space="preserve">Потери в сети </t>
  </si>
  <si>
    <t>в т.ч.Заявленная (расчетная) мощность собств.потр.</t>
  </si>
  <si>
    <t>потребителям присоединенным к сетям МСК (последняя миля)</t>
  </si>
  <si>
    <t>Заявленная (расчетная) мощность потр.опт.рынка</t>
  </si>
  <si>
    <t>в другие организации</t>
  </si>
  <si>
    <t>сальдо переток в сопредельные регионы</t>
  </si>
  <si>
    <t>2009 утверждено</t>
  </si>
  <si>
    <t>2010 план</t>
  </si>
  <si>
    <t>ПРЦ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</si>
</sst>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\ #,##0.00&quot;    &quot;;\-#,##0.00&quot;    &quot;;&quot; -&quot;#&quot;    &quot;;@\ "/>
    <numFmt numFmtId="167" formatCode="0.0000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 vertical="top"/>
      <protection/>
    </xf>
    <xf numFmtId="0" fontId="4" fillId="33" borderId="0" xfId="55" applyFont="1" applyFill="1" applyBorder="1" applyAlignment="1">
      <alignment wrapText="1"/>
      <protection/>
    </xf>
    <xf numFmtId="10" fontId="3" fillId="0" borderId="0" xfId="34" applyNumberFormat="1" applyFont="1" applyFill="1" applyBorder="1" applyAlignment="1" applyProtection="1">
      <alignment/>
      <protection/>
    </xf>
    <xf numFmtId="0" fontId="3" fillId="0" borderId="0" xfId="56" applyFont="1">
      <alignment/>
      <protection/>
    </xf>
    <xf numFmtId="0" fontId="4" fillId="0" borderId="0" xfId="54" applyFont="1" applyAlignment="1">
      <alignment horizontal="right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right" vertical="top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justify" wrapText="1"/>
      <protection/>
    </xf>
    <xf numFmtId="0" fontId="3" fillId="0" borderId="0" xfId="55" applyFont="1">
      <alignment/>
      <protection/>
    </xf>
    <xf numFmtId="0" fontId="4" fillId="0" borderId="0" xfId="55" applyFont="1" applyBorder="1" applyAlignment="1">
      <alignment wrapText="1"/>
      <protection/>
    </xf>
    <xf numFmtId="0" fontId="3" fillId="0" borderId="0" xfId="57" applyNumberFormat="1" applyFont="1" applyFill="1" applyBorder="1" applyAlignment="1" applyProtection="1">
      <alignment vertical="top"/>
      <protection/>
    </xf>
    <xf numFmtId="0" fontId="3" fillId="0" borderId="0" xfId="55" applyFont="1" applyBorder="1">
      <alignment/>
      <protection/>
    </xf>
    <xf numFmtId="0" fontId="3" fillId="0" borderId="11" xfId="55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center"/>
    </xf>
    <xf numFmtId="164" fontId="4" fillId="0" borderId="0" xfId="55" applyNumberFormat="1" applyFont="1" applyBorder="1" applyAlignme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164" fontId="4" fillId="33" borderId="0" xfId="55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166" fontId="3" fillId="33" borderId="0" xfId="33" applyNumberFormat="1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3" fillId="0" borderId="0" xfId="55" applyFont="1" applyAlignment="1">
      <alignment wrapText="1"/>
      <protection/>
    </xf>
    <xf numFmtId="0" fontId="0" fillId="0" borderId="0" xfId="0" applyFont="1" applyBorder="1" applyAlignment="1">
      <alignment horizontal="center" vertical="center"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top" wrapText="1"/>
      <protection/>
    </xf>
    <xf numFmtId="0" fontId="3" fillId="0" borderId="15" xfId="55" applyNumberFormat="1" applyFont="1" applyFill="1" applyBorder="1" applyAlignment="1" applyProtection="1">
      <alignment horizontal="center" vertical="top"/>
      <protection/>
    </xf>
    <xf numFmtId="0" fontId="3" fillId="0" borderId="16" xfId="55" applyNumberFormat="1" applyFont="1" applyFill="1" applyBorder="1" applyAlignment="1" applyProtection="1">
      <alignment horizontal="center" vertical="top"/>
      <protection/>
    </xf>
    <xf numFmtId="0" fontId="3" fillId="0" borderId="17" xfId="55" applyFont="1" applyBorder="1" applyAlignment="1">
      <alignment horizontal="center" wrapText="1"/>
      <protection/>
    </xf>
    <xf numFmtId="0" fontId="3" fillId="0" borderId="18" xfId="55" applyFont="1" applyBorder="1" applyAlignment="1">
      <alignment horizontal="center" wrapText="1"/>
      <protection/>
    </xf>
    <xf numFmtId="0" fontId="3" fillId="0" borderId="19" xfId="55" applyFont="1" applyBorder="1" applyAlignment="1">
      <alignment horizontal="center" wrapText="1"/>
      <protection/>
    </xf>
    <xf numFmtId="49" fontId="3" fillId="0" borderId="19" xfId="55" applyNumberFormat="1" applyFont="1" applyBorder="1" applyAlignment="1">
      <alignment horizontal="center" wrapText="1"/>
      <protection/>
    </xf>
    <xf numFmtId="49" fontId="3" fillId="0" borderId="20" xfId="55" applyNumberFormat="1" applyFont="1" applyBorder="1" applyAlignment="1">
      <alignment horizontal="center" wrapText="1"/>
      <protection/>
    </xf>
    <xf numFmtId="0" fontId="4" fillId="0" borderId="21" xfId="0" applyFont="1" applyBorder="1" applyAlignment="1">
      <alignment/>
    </xf>
    <xf numFmtId="0" fontId="3" fillId="0" borderId="22" xfId="55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NumberFormat="1" applyFont="1" applyFill="1" applyBorder="1" applyAlignment="1" applyProtection="1">
      <alignment horizontal="center" vertical="center" wrapText="1"/>
      <protection/>
    </xf>
    <xf numFmtId="0" fontId="3" fillId="0" borderId="24" xfId="55" applyNumberFormat="1" applyFont="1" applyFill="1" applyBorder="1" applyAlignment="1" applyProtection="1">
      <alignment horizontal="center" vertical="top" wrapText="1"/>
      <protection/>
    </xf>
    <xf numFmtId="0" fontId="3" fillId="0" borderId="25" xfId="55" applyNumberFormat="1" applyFont="1" applyFill="1" applyBorder="1" applyAlignment="1" applyProtection="1">
      <alignment horizontal="center" vertical="top" wrapText="1"/>
      <protection/>
    </xf>
    <xf numFmtId="0" fontId="4" fillId="0" borderId="26" xfId="55" applyFont="1" applyBorder="1" applyAlignment="1">
      <alignment wrapText="1"/>
      <protection/>
    </xf>
    <xf numFmtId="0" fontId="5" fillId="0" borderId="27" xfId="55" applyFont="1" applyBorder="1" applyAlignment="1">
      <alignment wrapText="1"/>
      <protection/>
    </xf>
    <xf numFmtId="4" fontId="5" fillId="0" borderId="28" xfId="55" applyNumberFormat="1" applyFont="1" applyFill="1" applyBorder="1" applyAlignment="1">
      <alignment horizontal="center"/>
      <protection/>
    </xf>
    <xf numFmtId="4" fontId="5" fillId="0" borderId="29" xfId="55" applyNumberFormat="1" applyFont="1" applyFill="1" applyBorder="1" applyAlignment="1">
      <alignment horizontal="center"/>
      <protection/>
    </xf>
    <xf numFmtId="4" fontId="5" fillId="0" borderId="29" xfId="0" applyNumberFormat="1" applyFont="1" applyFill="1" applyBorder="1" applyAlignment="1">
      <alignment horizontal="center"/>
    </xf>
    <xf numFmtId="4" fontId="5" fillId="0" borderId="30" xfId="34" applyNumberFormat="1" applyFont="1" applyFill="1" applyBorder="1" applyAlignment="1" applyProtection="1">
      <alignment horizontal="center"/>
      <protection/>
    </xf>
    <xf numFmtId="4" fontId="5" fillId="0" borderId="31" xfId="0" applyNumberFormat="1" applyFont="1" applyFill="1" applyBorder="1" applyAlignment="1" applyProtection="1">
      <alignment horizontal="center"/>
      <protection/>
    </xf>
    <xf numFmtId="4" fontId="5" fillId="0" borderId="32" xfId="55" applyNumberFormat="1" applyFont="1" applyFill="1" applyBorder="1" applyAlignment="1">
      <alignment horizontal="center"/>
      <protection/>
    </xf>
    <xf numFmtId="4" fontId="5" fillId="0" borderId="33" xfId="55" applyNumberFormat="1" applyFont="1" applyFill="1" applyBorder="1" applyAlignment="1">
      <alignment horizontal="center"/>
      <protection/>
    </xf>
    <xf numFmtId="4" fontId="5" fillId="0" borderId="34" xfId="55" applyNumberFormat="1" applyFont="1" applyFill="1" applyBorder="1" applyAlignment="1">
      <alignment horizontal="center"/>
      <protection/>
    </xf>
    <xf numFmtId="4" fontId="5" fillId="0" borderId="35" xfId="0" applyNumberFormat="1" applyFont="1" applyFill="1" applyBorder="1" applyAlignment="1">
      <alignment horizontal="center"/>
    </xf>
    <xf numFmtId="4" fontId="5" fillId="0" borderId="35" xfId="55" applyNumberFormat="1" applyFont="1" applyFill="1" applyBorder="1" applyAlignment="1">
      <alignment horizontal="center"/>
      <protection/>
    </xf>
    <xf numFmtId="4" fontId="5" fillId="0" borderId="36" xfId="0" applyNumberFormat="1" applyFont="1" applyFill="1" applyBorder="1" applyAlignment="1" applyProtection="1">
      <alignment horizontal="center"/>
      <protection/>
    </xf>
    <xf numFmtId="4" fontId="5" fillId="0" borderId="37" xfId="55" applyNumberFormat="1" applyFont="1" applyFill="1" applyBorder="1" applyAlignment="1">
      <alignment horizontal="center"/>
      <protection/>
    </xf>
    <xf numFmtId="4" fontId="5" fillId="0" borderId="38" xfId="55" applyNumberFormat="1" applyFont="1" applyFill="1" applyBorder="1" applyAlignment="1">
      <alignment horizontal="center"/>
      <protection/>
    </xf>
    <xf numFmtId="0" fontId="4" fillId="0" borderId="39" xfId="55" applyFont="1" applyBorder="1" applyAlignment="1">
      <alignment horizontal="center" wrapText="1"/>
      <protection/>
    </xf>
    <xf numFmtId="0" fontId="4" fillId="0" borderId="40" xfId="55" applyFont="1" applyBorder="1" applyAlignment="1">
      <alignment horizontal="center" wrapText="1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3" fillId="0" borderId="41" xfId="55" applyNumberFormat="1" applyFont="1" applyFill="1" applyBorder="1" applyAlignment="1" applyProtection="1">
      <alignment horizontal="center" vertical="top"/>
      <protection/>
    </xf>
    <xf numFmtId="0" fontId="3" fillId="0" borderId="42" xfId="55" applyNumberFormat="1" applyFont="1" applyFill="1" applyBorder="1" applyAlignment="1" applyProtection="1">
      <alignment horizontal="center" vertical="top"/>
      <protection/>
    </xf>
    <xf numFmtId="0" fontId="3" fillId="0" borderId="43" xfId="55" applyNumberFormat="1" applyFont="1" applyFill="1" applyBorder="1" applyAlignment="1" applyProtection="1">
      <alignment horizontal="center" vertical="center" wrapText="1"/>
      <protection/>
    </xf>
    <xf numFmtId="0" fontId="3" fillId="0" borderId="44" xfId="55" applyNumberFormat="1" applyFont="1" applyFill="1" applyBorder="1" applyAlignment="1" applyProtection="1">
      <alignment horizontal="center" vertical="center" wrapText="1"/>
      <protection/>
    </xf>
    <xf numFmtId="0" fontId="4" fillId="0" borderId="45" xfId="55" applyNumberFormat="1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164" fontId="4" fillId="33" borderId="0" xfId="55" applyNumberFormat="1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3.1" xfId="54"/>
    <cellStyle name="Обычный_methodics230802-pril1-3" xfId="55"/>
    <cellStyle name="Обычный_Tarif_2002 год" xfId="56"/>
    <cellStyle name="Обычный_Книга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14" sqref="B14"/>
    </sheetView>
  </sheetViews>
  <sheetFormatPr defaultColWidth="9.625" defaultRowHeight="12.75"/>
  <cols>
    <col min="1" max="1" width="5.00390625" style="10" customWidth="1"/>
    <col min="2" max="2" width="38.75390625" style="23" customWidth="1"/>
    <col min="3" max="3" width="5.00390625" style="23" bestFit="1" customWidth="1"/>
    <col min="4" max="4" width="10.875" style="10" customWidth="1"/>
    <col min="5" max="6" width="11.125" style="10" customWidth="1"/>
    <col min="7" max="7" width="11.00390625" style="10" customWidth="1"/>
    <col min="8" max="8" width="10.875" style="10" customWidth="1"/>
    <col min="9" max="9" width="11.375" style="10" customWidth="1"/>
    <col min="10" max="10" width="11.75390625" style="10" customWidth="1"/>
    <col min="11" max="11" width="11.625" style="10" customWidth="1"/>
    <col min="12" max="12" width="10.25390625" style="10" customWidth="1"/>
    <col min="13" max="13" width="12.25390625" style="10" customWidth="1"/>
    <col min="14" max="16384" width="9.625" style="10" customWidth="1"/>
  </cols>
  <sheetData>
    <row r="1" spans="1:13" ht="12.75" customHeight="1">
      <c r="A1" s="4"/>
      <c r="B1" s="4"/>
      <c r="C1" s="4"/>
      <c r="E1" s="13"/>
      <c r="F1" s="13"/>
      <c r="H1" s="5"/>
      <c r="J1" s="13"/>
      <c r="K1" s="13"/>
      <c r="M1" s="5"/>
    </row>
    <row r="2" spans="1:13" ht="12.7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3.5" thickBot="1">
      <c r="A3" s="1"/>
      <c r="B3" s="6"/>
      <c r="C3" s="6"/>
      <c r="E3" s="13"/>
      <c r="F3" s="13"/>
      <c r="H3" s="7"/>
      <c r="J3" s="13"/>
      <c r="K3" s="13"/>
      <c r="M3" s="7" t="s">
        <v>32</v>
      </c>
    </row>
    <row r="4" spans="1:13" ht="13.5" thickBot="1">
      <c r="A4" s="59" t="s">
        <v>0</v>
      </c>
      <c r="B4" s="61" t="s">
        <v>1</v>
      </c>
      <c r="C4" s="37"/>
      <c r="D4" s="63" t="s">
        <v>41</v>
      </c>
      <c r="E4" s="63"/>
      <c r="F4" s="63"/>
      <c r="G4" s="63"/>
      <c r="H4" s="63"/>
      <c r="I4" s="63" t="s">
        <v>42</v>
      </c>
      <c r="J4" s="63"/>
      <c r="K4" s="63"/>
      <c r="L4" s="63"/>
      <c r="M4" s="63"/>
    </row>
    <row r="5" spans="1:13" ht="13.5" thickBot="1">
      <c r="A5" s="60"/>
      <c r="B5" s="62"/>
      <c r="C5" s="38"/>
      <c r="D5" s="25" t="s">
        <v>2</v>
      </c>
      <c r="E5" s="26" t="s">
        <v>3</v>
      </c>
      <c r="F5" s="26" t="s">
        <v>4</v>
      </c>
      <c r="G5" s="26" t="s">
        <v>5</v>
      </c>
      <c r="H5" s="27" t="s">
        <v>6</v>
      </c>
      <c r="I5" s="25" t="s">
        <v>2</v>
      </c>
      <c r="J5" s="26" t="s">
        <v>3</v>
      </c>
      <c r="K5" s="26" t="s">
        <v>4</v>
      </c>
      <c r="L5" s="26" t="s">
        <v>5</v>
      </c>
      <c r="M5" s="27" t="s">
        <v>6</v>
      </c>
    </row>
    <row r="6" spans="1:13" ht="12.75">
      <c r="A6" s="30">
        <v>1</v>
      </c>
      <c r="B6" s="14">
        <v>2</v>
      </c>
      <c r="C6" s="40">
        <v>3</v>
      </c>
      <c r="D6" s="39">
        <v>4</v>
      </c>
      <c r="E6" s="29">
        <v>5</v>
      </c>
      <c r="F6" s="28">
        <v>6</v>
      </c>
      <c r="G6" s="29">
        <v>7</v>
      </c>
      <c r="H6" s="28">
        <v>8</v>
      </c>
      <c r="I6" s="39">
        <v>4</v>
      </c>
      <c r="J6" s="29">
        <v>5</v>
      </c>
      <c r="K6" s="28">
        <v>6</v>
      </c>
      <c r="L6" s="29">
        <v>7</v>
      </c>
      <c r="M6" s="28">
        <v>8</v>
      </c>
    </row>
    <row r="7" spans="1:17" ht="12.75">
      <c r="A7" s="31" t="s">
        <v>7</v>
      </c>
      <c r="B7" s="8" t="s">
        <v>22</v>
      </c>
      <c r="C7" s="56" t="s">
        <v>33</v>
      </c>
      <c r="D7" s="43">
        <f>D16</f>
        <v>11.51</v>
      </c>
      <c r="E7" s="44">
        <f>E16</f>
        <v>11.02</v>
      </c>
      <c r="F7" s="44">
        <f>F8</f>
        <v>0</v>
      </c>
      <c r="G7" s="45">
        <f>G8+G16</f>
        <v>1.71</v>
      </c>
      <c r="H7" s="51">
        <f>H8</f>
        <v>0</v>
      </c>
      <c r="I7" s="43">
        <f>I16</f>
        <v>13.03</v>
      </c>
      <c r="J7" s="44">
        <f>J16</f>
        <v>12.59</v>
      </c>
      <c r="K7" s="44">
        <f>K8</f>
        <v>0</v>
      </c>
      <c r="L7" s="45">
        <f>L8+L16</f>
        <v>1.67</v>
      </c>
      <c r="M7" s="51">
        <f>M8</f>
        <v>0</v>
      </c>
      <c r="P7" s="68"/>
      <c r="Q7" s="68"/>
    </row>
    <row r="8" spans="1:17" ht="12.75">
      <c r="A8" s="31" t="s">
        <v>8</v>
      </c>
      <c r="B8" s="8" t="s">
        <v>9</v>
      </c>
      <c r="C8" s="56" t="s">
        <v>33</v>
      </c>
      <c r="D8" s="43">
        <f aca="true" t="shared" si="0" ref="D8:D17">SUM(E8:H8)</f>
        <v>1.22</v>
      </c>
      <c r="E8" s="44">
        <v>0</v>
      </c>
      <c r="F8" s="44">
        <v>0</v>
      </c>
      <c r="G8" s="45">
        <f>G11</f>
        <v>1.22</v>
      </c>
      <c r="H8" s="51">
        <f>H13</f>
        <v>0</v>
      </c>
      <c r="I8" s="43">
        <f>SUM(J8:M8)</f>
        <v>1.23</v>
      </c>
      <c r="J8" s="44">
        <v>0</v>
      </c>
      <c r="K8" s="44">
        <v>0</v>
      </c>
      <c r="L8" s="45">
        <f>L11</f>
        <v>1.23</v>
      </c>
      <c r="M8" s="51">
        <f>M13</f>
        <v>0</v>
      </c>
      <c r="P8" s="15"/>
      <c r="Q8" s="15"/>
    </row>
    <row r="9" spans="1:17" ht="12.75">
      <c r="A9" s="31"/>
      <c r="B9" s="8" t="s">
        <v>10</v>
      </c>
      <c r="C9" s="56" t="s">
        <v>33</v>
      </c>
      <c r="D9" s="43"/>
      <c r="E9" s="44"/>
      <c r="F9" s="44"/>
      <c r="G9" s="45"/>
      <c r="H9" s="51"/>
      <c r="I9" s="43"/>
      <c r="J9" s="44"/>
      <c r="K9" s="44"/>
      <c r="L9" s="45"/>
      <c r="M9" s="51"/>
      <c r="P9" s="24"/>
      <c r="Q9" s="24"/>
    </row>
    <row r="10" spans="1:17" ht="12.75">
      <c r="A10" s="31"/>
      <c r="B10" s="8" t="s">
        <v>27</v>
      </c>
      <c r="C10" s="56" t="s">
        <v>33</v>
      </c>
      <c r="D10" s="43">
        <v>0</v>
      </c>
      <c r="E10" s="44"/>
      <c r="F10" s="44"/>
      <c r="G10" s="45"/>
      <c r="H10" s="51"/>
      <c r="I10" s="43">
        <v>0</v>
      </c>
      <c r="J10" s="44"/>
      <c r="K10" s="44"/>
      <c r="L10" s="45"/>
      <c r="M10" s="51"/>
      <c r="P10" s="24"/>
      <c r="Q10" s="24"/>
    </row>
    <row r="11" spans="1:17" ht="12.75">
      <c r="A11" s="31"/>
      <c r="B11" s="8" t="s">
        <v>3</v>
      </c>
      <c r="C11" s="56" t="s">
        <v>33</v>
      </c>
      <c r="D11" s="43"/>
      <c r="E11" s="44"/>
      <c r="F11" s="44"/>
      <c r="G11" s="45">
        <v>1.22</v>
      </c>
      <c r="H11" s="51"/>
      <c r="I11" s="43"/>
      <c r="J11" s="44"/>
      <c r="K11" s="44"/>
      <c r="L11" s="45">
        <v>1.23</v>
      </c>
      <c r="M11" s="51"/>
      <c r="P11" s="24"/>
      <c r="Q11" s="24"/>
    </row>
    <row r="12" spans="1:17" ht="12.75">
      <c r="A12" s="31"/>
      <c r="B12" s="8" t="s">
        <v>4</v>
      </c>
      <c r="C12" s="56" t="s">
        <v>33</v>
      </c>
      <c r="D12" s="43"/>
      <c r="E12" s="44"/>
      <c r="F12" s="44"/>
      <c r="G12" s="45"/>
      <c r="H12" s="51"/>
      <c r="I12" s="43"/>
      <c r="J12" s="44"/>
      <c r="K12" s="44"/>
      <c r="L12" s="45"/>
      <c r="M12" s="51"/>
      <c r="P12" s="24"/>
      <c r="Q12" s="24"/>
    </row>
    <row r="13" spans="1:17" ht="12.75">
      <c r="A13" s="31"/>
      <c r="B13" s="8" t="s">
        <v>28</v>
      </c>
      <c r="C13" s="56" t="s">
        <v>33</v>
      </c>
      <c r="D13" s="43"/>
      <c r="E13" s="44"/>
      <c r="F13" s="44"/>
      <c r="G13" s="45"/>
      <c r="H13" s="51"/>
      <c r="I13" s="43"/>
      <c r="J13" s="44"/>
      <c r="K13" s="44"/>
      <c r="L13" s="45"/>
      <c r="M13" s="51"/>
      <c r="P13" s="24"/>
      <c r="Q13" s="24"/>
    </row>
    <row r="14" spans="1:17" ht="12.75">
      <c r="A14" s="31" t="s">
        <v>11</v>
      </c>
      <c r="B14" s="8" t="s">
        <v>23</v>
      </c>
      <c r="C14" s="56" t="s">
        <v>33</v>
      </c>
      <c r="D14" s="43">
        <f t="shared" si="0"/>
        <v>0</v>
      </c>
      <c r="E14" s="44"/>
      <c r="F14" s="44"/>
      <c r="G14" s="44"/>
      <c r="H14" s="52"/>
      <c r="I14" s="43">
        <f>SUM(J14:M14)</f>
        <v>0</v>
      </c>
      <c r="J14" s="44"/>
      <c r="K14" s="44"/>
      <c r="L14" s="44"/>
      <c r="M14" s="52"/>
      <c r="P14" s="15"/>
      <c r="Q14" s="15"/>
    </row>
    <row r="15" spans="1:17" ht="25.5">
      <c r="A15" s="31" t="s">
        <v>12</v>
      </c>
      <c r="B15" s="8" t="s">
        <v>13</v>
      </c>
      <c r="C15" s="56" t="s">
        <v>33</v>
      </c>
      <c r="D15" s="43">
        <f t="shared" si="0"/>
        <v>0</v>
      </c>
      <c r="E15" s="44"/>
      <c r="F15" s="44"/>
      <c r="G15" s="44"/>
      <c r="H15" s="52"/>
      <c r="I15" s="43">
        <f>SUM(J15:M15)</f>
        <v>0</v>
      </c>
      <c r="J15" s="44"/>
      <c r="K15" s="44"/>
      <c r="L15" s="44"/>
      <c r="M15" s="52"/>
      <c r="P15" s="15"/>
      <c r="Q15" s="15"/>
    </row>
    <row r="16" spans="1:13" ht="12.75">
      <c r="A16" s="31" t="s">
        <v>14</v>
      </c>
      <c r="B16" s="8" t="s">
        <v>34</v>
      </c>
      <c r="C16" s="56" t="s">
        <v>33</v>
      </c>
      <c r="D16" s="43">
        <f t="shared" si="0"/>
        <v>11.51</v>
      </c>
      <c r="E16" s="44">
        <v>11.02</v>
      </c>
      <c r="F16" s="44"/>
      <c r="G16" s="44">
        <v>0.49</v>
      </c>
      <c r="H16" s="52"/>
      <c r="I16" s="43">
        <f>SUM(J16:M16)</f>
        <v>13.03</v>
      </c>
      <c r="J16" s="44">
        <v>12.59</v>
      </c>
      <c r="K16" s="44"/>
      <c r="L16" s="44">
        <v>0.44</v>
      </c>
      <c r="M16" s="52"/>
    </row>
    <row r="17" spans="1:13" ht="12.75">
      <c r="A17" s="31" t="s">
        <v>15</v>
      </c>
      <c r="B17" s="8" t="s">
        <v>35</v>
      </c>
      <c r="C17" s="56" t="s">
        <v>33</v>
      </c>
      <c r="D17" s="43">
        <f t="shared" si="0"/>
        <v>1.54</v>
      </c>
      <c r="E17" s="44">
        <v>0.23</v>
      </c>
      <c r="F17" s="44"/>
      <c r="G17" s="44">
        <v>1.31</v>
      </c>
      <c r="H17" s="52"/>
      <c r="I17" s="43">
        <f>SUM(J17:M17)</f>
        <v>1.58</v>
      </c>
      <c r="J17" s="44">
        <v>0.31</v>
      </c>
      <c r="K17" s="44"/>
      <c r="L17" s="44">
        <v>1.27</v>
      </c>
      <c r="M17" s="52"/>
    </row>
    <row r="18" spans="1:13" ht="12.75">
      <c r="A18" s="31"/>
      <c r="B18" s="8" t="s">
        <v>24</v>
      </c>
      <c r="C18" s="56" t="s">
        <v>43</v>
      </c>
      <c r="D18" s="43"/>
      <c r="E18" s="46">
        <v>2.12</v>
      </c>
      <c r="F18" s="47">
        <v>0</v>
      </c>
      <c r="G18" s="47">
        <v>76.59</v>
      </c>
      <c r="H18" s="53">
        <v>0</v>
      </c>
      <c r="I18" s="43"/>
      <c r="J18" s="46">
        <v>2.47</v>
      </c>
      <c r="K18" s="47">
        <v>0</v>
      </c>
      <c r="L18" s="47">
        <v>76.03</v>
      </c>
      <c r="M18" s="53">
        <v>0</v>
      </c>
    </row>
    <row r="19" spans="1:13" ht="25.5">
      <c r="A19" s="31" t="s">
        <v>16</v>
      </c>
      <c r="B19" s="9" t="s">
        <v>25</v>
      </c>
      <c r="C19" s="56" t="s">
        <v>33</v>
      </c>
      <c r="D19" s="43">
        <v>0.02</v>
      </c>
      <c r="E19" s="44">
        <v>0.02</v>
      </c>
      <c r="F19" s="44"/>
      <c r="G19" s="44"/>
      <c r="H19" s="52"/>
      <c r="I19" s="43">
        <f>SUM(J19:M19)</f>
        <v>0</v>
      </c>
      <c r="J19" s="44"/>
      <c r="K19" s="44"/>
      <c r="L19" s="44"/>
      <c r="M19" s="52"/>
    </row>
    <row r="20" spans="1:13" ht="12.75">
      <c r="A20" s="32" t="s">
        <v>17</v>
      </c>
      <c r="B20" s="42" t="s">
        <v>26</v>
      </c>
      <c r="C20" s="56" t="s">
        <v>33</v>
      </c>
      <c r="D20" s="43">
        <v>9.94</v>
      </c>
      <c r="E20" s="48">
        <v>10.76</v>
      </c>
      <c r="F20" s="48">
        <f>F7-F17</f>
        <v>0</v>
      </c>
      <c r="G20" s="48">
        <f>G7-G17</f>
        <v>0.3999999999999999</v>
      </c>
      <c r="H20" s="54">
        <f>H7-H17</f>
        <v>0</v>
      </c>
      <c r="I20" s="43">
        <f>I7-I17</f>
        <v>11.45</v>
      </c>
      <c r="J20" s="48">
        <f>J7-J17</f>
        <v>12.28</v>
      </c>
      <c r="K20" s="48">
        <f>K7-K17</f>
        <v>0</v>
      </c>
      <c r="L20" s="48">
        <f>L7-L17</f>
        <v>0.3999999999999999</v>
      </c>
      <c r="M20" s="54">
        <f>M7-M17</f>
        <v>0</v>
      </c>
    </row>
    <row r="21" spans="1:13" ht="25.5">
      <c r="A21" s="33" t="s">
        <v>18</v>
      </c>
      <c r="B21" s="8" t="s">
        <v>36</v>
      </c>
      <c r="C21" s="56" t="s">
        <v>33</v>
      </c>
      <c r="D21" s="43">
        <f aca="true" t="shared" si="1" ref="D19:D27">SUM(E21:H21)</f>
        <v>9.94</v>
      </c>
      <c r="E21" s="44">
        <v>9.54</v>
      </c>
      <c r="F21" s="44"/>
      <c r="G21" s="44">
        <v>0.4</v>
      </c>
      <c r="H21" s="52"/>
      <c r="I21" s="43">
        <f>SUM(J21:M21)</f>
        <v>11.46</v>
      </c>
      <c r="J21" s="44">
        <v>11.06</v>
      </c>
      <c r="K21" s="44"/>
      <c r="L21" s="44">
        <v>0.4</v>
      </c>
      <c r="M21" s="52"/>
    </row>
    <row r="22" spans="1:13" ht="12.75">
      <c r="A22" s="33"/>
      <c r="B22" s="8" t="s">
        <v>29</v>
      </c>
      <c r="C22" s="56"/>
      <c r="D22" s="43"/>
      <c r="E22" s="44"/>
      <c r="F22" s="44"/>
      <c r="G22" s="44"/>
      <c r="H22" s="52"/>
      <c r="I22" s="43"/>
      <c r="J22" s="44"/>
      <c r="K22" s="44"/>
      <c r="L22" s="44"/>
      <c r="M22" s="52"/>
    </row>
    <row r="23" spans="1:13" ht="25.5">
      <c r="A23" s="33"/>
      <c r="B23" s="8" t="s">
        <v>30</v>
      </c>
      <c r="C23" s="56"/>
      <c r="D23" s="43">
        <v>0</v>
      </c>
      <c r="E23" s="44"/>
      <c r="F23" s="44"/>
      <c r="G23" s="44"/>
      <c r="H23" s="52"/>
      <c r="I23" s="43">
        <v>0</v>
      </c>
      <c r="J23" s="44"/>
      <c r="K23" s="44"/>
      <c r="L23" s="44"/>
      <c r="M23" s="52"/>
    </row>
    <row r="24" spans="1:13" ht="25.5">
      <c r="A24" s="33"/>
      <c r="B24" s="8" t="s">
        <v>37</v>
      </c>
      <c r="C24" s="56"/>
      <c r="D24" s="43">
        <v>0</v>
      </c>
      <c r="E24" s="44"/>
      <c r="F24" s="44"/>
      <c r="G24" s="44"/>
      <c r="H24" s="52"/>
      <c r="I24" s="43">
        <v>0</v>
      </c>
      <c r="J24" s="44"/>
      <c r="K24" s="44"/>
      <c r="L24" s="44"/>
      <c r="M24" s="52"/>
    </row>
    <row r="25" spans="1:13" ht="25.5">
      <c r="A25" s="34" t="s">
        <v>19</v>
      </c>
      <c r="B25" s="8" t="s">
        <v>38</v>
      </c>
      <c r="C25" s="56" t="s">
        <v>33</v>
      </c>
      <c r="D25" s="43">
        <f t="shared" si="1"/>
        <v>0</v>
      </c>
      <c r="E25" s="44"/>
      <c r="F25" s="44"/>
      <c r="G25" s="44"/>
      <c r="H25" s="52"/>
      <c r="I25" s="43">
        <f>SUM(J25:M25)</f>
        <v>0</v>
      </c>
      <c r="J25" s="44"/>
      <c r="K25" s="44"/>
      <c r="L25" s="44"/>
      <c r="M25" s="52"/>
    </row>
    <row r="26" spans="1:19" ht="12.75">
      <c r="A26" s="34" t="s">
        <v>20</v>
      </c>
      <c r="B26" s="8" t="s">
        <v>39</v>
      </c>
      <c r="C26" s="56" t="s">
        <v>33</v>
      </c>
      <c r="D26" s="43">
        <f t="shared" si="1"/>
        <v>0</v>
      </c>
      <c r="E26" s="44"/>
      <c r="F26" s="45"/>
      <c r="G26" s="45"/>
      <c r="H26" s="51"/>
      <c r="I26" s="43">
        <f>SUM(J26:M26)</f>
        <v>0</v>
      </c>
      <c r="J26" s="44"/>
      <c r="K26" s="45"/>
      <c r="L26" s="45"/>
      <c r="M26" s="51"/>
      <c r="O26" s="16"/>
      <c r="P26" s="16"/>
      <c r="Q26" s="16"/>
      <c r="R26" s="16"/>
      <c r="S26" s="16"/>
    </row>
    <row r="27" spans="1:19" ht="15" customHeight="1" thickBot="1">
      <c r="A27" s="35" t="s">
        <v>21</v>
      </c>
      <c r="B27" s="36" t="s">
        <v>40</v>
      </c>
      <c r="C27" s="57" t="s">
        <v>33</v>
      </c>
      <c r="D27" s="49">
        <f t="shared" si="1"/>
        <v>0</v>
      </c>
      <c r="E27" s="50"/>
      <c r="F27" s="50"/>
      <c r="G27" s="50"/>
      <c r="H27" s="55"/>
      <c r="I27" s="49">
        <f>SUM(J27:M27)</f>
        <v>0</v>
      </c>
      <c r="J27" s="50"/>
      <c r="K27" s="50"/>
      <c r="L27" s="50"/>
      <c r="M27" s="55"/>
      <c r="O27" s="16"/>
      <c r="P27" s="16"/>
      <c r="Q27" s="16"/>
      <c r="R27" s="16"/>
      <c r="S27" s="16"/>
    </row>
    <row r="28" spans="1:19" ht="12.75">
      <c r="A28" s="17"/>
      <c r="B28" s="11"/>
      <c r="C28" s="41"/>
      <c r="D28" s="18"/>
      <c r="E28" s="18"/>
      <c r="F28" s="18"/>
      <c r="G28" s="18"/>
      <c r="H28" s="18"/>
      <c r="I28" s="16"/>
      <c r="J28" s="16"/>
      <c r="K28" s="16"/>
      <c r="L28" s="16"/>
      <c r="M28" s="16"/>
      <c r="O28" s="16"/>
      <c r="P28" s="16"/>
      <c r="Q28" s="16"/>
      <c r="R28" s="16"/>
      <c r="S28" s="16"/>
    </row>
    <row r="29" spans="1:15" ht="12.75">
      <c r="A29" s="12"/>
      <c r="B29" s="2"/>
      <c r="C29" s="2"/>
      <c r="D29" s="19"/>
      <c r="E29" s="19"/>
      <c r="F29" s="69"/>
      <c r="G29" s="69"/>
      <c r="H29" s="69"/>
      <c r="I29" s="69"/>
      <c r="J29" s="18"/>
      <c r="K29" s="69"/>
      <c r="L29" s="69"/>
      <c r="M29" s="69"/>
      <c r="N29" s="69"/>
      <c r="O29" s="69"/>
    </row>
    <row r="30" spans="1:14" ht="12.75">
      <c r="A30" s="12"/>
      <c r="B30" s="20"/>
      <c r="C30" s="20"/>
      <c r="D30" s="19"/>
      <c r="E30" s="19"/>
      <c r="F30" s="20"/>
      <c r="G30" s="20"/>
      <c r="H30" s="20"/>
      <c r="I30" s="18"/>
      <c r="J30" s="18"/>
      <c r="K30" s="20"/>
      <c r="L30" s="20"/>
      <c r="M30" s="20"/>
      <c r="N30" s="18"/>
    </row>
    <row r="31" spans="1:15" ht="12.75">
      <c r="A31" s="13"/>
      <c r="B31" s="67"/>
      <c r="C31" s="67"/>
      <c r="D31" s="67"/>
      <c r="E31" s="13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4" ht="12.75">
      <c r="A32" s="13"/>
      <c r="B32" s="21"/>
      <c r="C32" s="21"/>
      <c r="D32" s="22"/>
      <c r="E32" s="3"/>
      <c r="F32" s="21"/>
      <c r="G32" s="13"/>
      <c r="I32" s="18"/>
      <c r="J32" s="18"/>
      <c r="K32" s="21"/>
      <c r="L32" s="13"/>
      <c r="N32" s="18"/>
    </row>
    <row r="33" spans="1:12" ht="12.75">
      <c r="A33" s="13"/>
      <c r="B33" s="21"/>
      <c r="C33" s="21"/>
      <c r="D33" s="22"/>
      <c r="E33" s="3"/>
      <c r="F33" s="21"/>
      <c r="G33" s="13"/>
      <c r="I33" s="18"/>
      <c r="J33" s="18"/>
      <c r="K33" s="13"/>
      <c r="L33" s="13"/>
    </row>
    <row r="34" spans="2:10" ht="12.75">
      <c r="B34" s="21"/>
      <c r="C34" s="21"/>
      <c r="D34" s="21"/>
      <c r="E34" s="13"/>
      <c r="F34" s="13"/>
      <c r="G34" s="13"/>
      <c r="I34" s="18"/>
      <c r="J34" s="18"/>
    </row>
    <row r="35" spans="2:10" ht="12.75">
      <c r="B35" s="64"/>
      <c r="C35" s="64"/>
      <c r="D35" s="64"/>
      <c r="E35" s="19"/>
      <c r="F35" s="65"/>
      <c r="G35" s="65"/>
      <c r="H35" s="65"/>
      <c r="I35" s="65"/>
      <c r="J35" s="65"/>
    </row>
    <row r="36" spans="2:10" ht="12.75">
      <c r="B36" s="20"/>
      <c r="C36" s="20"/>
      <c r="D36" s="21"/>
      <c r="E36" s="13"/>
      <c r="F36" s="20"/>
      <c r="G36" s="20"/>
      <c r="H36" s="20"/>
      <c r="I36" s="18"/>
      <c r="J36" s="18"/>
    </row>
    <row r="37" spans="2:10" ht="12.75">
      <c r="B37" s="66"/>
      <c r="C37" s="66"/>
      <c r="D37" s="66"/>
      <c r="F37" s="67"/>
      <c r="G37" s="67"/>
      <c r="H37" s="67"/>
      <c r="I37" s="67"/>
      <c r="J37" s="67"/>
    </row>
    <row r="38" spans="2:10" ht="12.75">
      <c r="B38" s="21"/>
      <c r="C38" s="21"/>
      <c r="D38" s="21"/>
      <c r="F38" s="21"/>
      <c r="I38" s="18"/>
      <c r="J38" s="18"/>
    </row>
  </sheetData>
  <sheetProtection/>
  <mergeCells count="15">
    <mergeCell ref="B37:D37"/>
    <mergeCell ref="F37:J37"/>
    <mergeCell ref="P7:Q7"/>
    <mergeCell ref="F29:I29"/>
    <mergeCell ref="K29:O29"/>
    <mergeCell ref="B31:D31"/>
    <mergeCell ref="F31:J31"/>
    <mergeCell ref="K31:O31"/>
    <mergeCell ref="A2:M2"/>
    <mergeCell ref="A4:A5"/>
    <mergeCell ref="B4:B5"/>
    <mergeCell ref="D4:H4"/>
    <mergeCell ref="I4:M4"/>
    <mergeCell ref="B35:D35"/>
    <mergeCell ref="F35:J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vagonmash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Евгеньевна</dc:creator>
  <cp:keywords/>
  <dc:description/>
  <cp:lastModifiedBy>Смирнова Анна Евгеньевна</cp:lastModifiedBy>
  <dcterms:created xsi:type="dcterms:W3CDTF">2013-02-26T09:13:00Z</dcterms:created>
  <dcterms:modified xsi:type="dcterms:W3CDTF">2013-02-27T03:56:32Z</dcterms:modified>
  <cp:category/>
  <cp:version/>
  <cp:contentType/>
  <cp:contentStatus/>
</cp:coreProperties>
</file>